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3\Uscite in aggiornamento\"/>
    </mc:Choice>
  </mc:AlternateContent>
  <xr:revisionPtr revIDLastSave="0" documentId="13_ncr:1_{A79A7307-C10A-4C04-B684-61D4913E6FE6}" xr6:coauthVersionLast="47" xr6:coauthVersionMax="47" xr10:uidLastSave="{00000000-0000-0000-0000-000000000000}"/>
  <bookViews>
    <workbookView xWindow="-110" yWindow="-110" windowWidth="19420" windowHeight="8760" xr2:uid="{00000000-000D-0000-FFFF-FFFF00000000}"/>
  </bookViews>
  <sheets>
    <sheet name="Spese corr per Missione e P" sheetId="1" r:id="rId1"/>
  </sheets>
  <definedNames>
    <definedName name="_xlnm.Print_Titles" localSheetId="0">'Spese corr per Missione e P'!$4:$4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2" i="1" l="1"/>
  <c r="F72" i="1"/>
  <c r="D72" i="1"/>
  <c r="D76" i="1"/>
  <c r="D74" i="1"/>
  <c r="D70" i="1"/>
  <c r="D66" i="1"/>
  <c r="D61" i="1"/>
  <c r="D59" i="1"/>
  <c r="D49" i="1"/>
  <c r="D47" i="1"/>
  <c r="D44" i="1"/>
  <c r="D36" i="1"/>
  <c r="D33" i="1"/>
  <c r="D31" i="1"/>
  <c r="D28" i="1"/>
  <c r="D26" i="1"/>
  <c r="D21" i="1"/>
  <c r="D18" i="1"/>
  <c r="D16" i="1"/>
  <c r="D5" i="1"/>
  <c r="D80" i="1" l="1"/>
  <c r="F76" i="1"/>
  <c r="E76" i="1"/>
  <c r="F74" i="1"/>
  <c r="E74" i="1"/>
  <c r="F70" i="1"/>
  <c r="E70" i="1"/>
  <c r="F66" i="1"/>
  <c r="E66" i="1"/>
  <c r="F61" i="1"/>
  <c r="E61" i="1"/>
  <c r="F59" i="1"/>
  <c r="E59" i="1"/>
  <c r="F49" i="1"/>
  <c r="E49" i="1"/>
  <c r="F47" i="1"/>
  <c r="E47" i="1"/>
  <c r="F44" i="1"/>
  <c r="E44" i="1"/>
  <c r="F36" i="1"/>
  <c r="E36" i="1"/>
  <c r="F33" i="1"/>
  <c r="E33" i="1"/>
  <c r="F31" i="1"/>
  <c r="E31" i="1"/>
  <c r="F28" i="1"/>
  <c r="E28" i="1"/>
  <c r="F26" i="1"/>
  <c r="E26" i="1"/>
  <c r="F21" i="1"/>
  <c r="E21" i="1"/>
  <c r="F18" i="1"/>
  <c r="E18" i="1"/>
  <c r="F16" i="1"/>
  <c r="E16" i="1"/>
  <c r="F5" i="1"/>
  <c r="E5" i="1"/>
  <c r="E80" i="1" l="1"/>
  <c r="F80" i="1"/>
</calcChain>
</file>

<file path=xl/sharedStrings.xml><?xml version="1.0" encoding="utf-8"?>
<sst xmlns="http://schemas.openxmlformats.org/spreadsheetml/2006/main" count="83" uniqueCount="83">
  <si>
    <t>SPESE CORRENTI PER MISSIONI E PROGRAMMI</t>
  </si>
  <si>
    <t>in milioni di euro</t>
  </si>
  <si>
    <t>Missioni</t>
  </si>
  <si>
    <t>Programmi</t>
  </si>
  <si>
    <t>SERVIZI ISTITUZIONALI, GENERALI E DI GESTIONE</t>
  </si>
  <si>
    <t>ORGANI ISTITUZIONALI</t>
  </si>
  <si>
    <t>SEGRETERIA GENERALE</t>
  </si>
  <si>
    <t>GESTIONE ECONOMICA, FINANZIARIA, PROGRAMMAZIONE E PROVVEDITORATO</t>
  </si>
  <si>
    <t>GESTIONE DELLE ENTRATE TRIBUTARIE E SERVIZI FISCALI</t>
  </si>
  <si>
    <t>GESTIONE DEI BENI DEMANIALI E PATRIMONIALI</t>
  </si>
  <si>
    <t>UFFICIO TECNICO</t>
  </si>
  <si>
    <t>ELEZIONI E CONSULTAZIONI POPOLARI - ANAGRAFE E STATO CIVILE</t>
  </si>
  <si>
    <t>STATISTICA E SISTEMI INFORMATIVI</t>
  </si>
  <si>
    <t>RISORSE UMANE</t>
  </si>
  <si>
    <t>ALTRI SERVIZI GENERALI</t>
  </si>
  <si>
    <t>GIUSTIZIA</t>
  </si>
  <si>
    <t>UFFICI GIUDIZIARI</t>
  </si>
  <si>
    <t>ORDINE PUBBLICO E SICUREZZA</t>
  </si>
  <si>
    <t>POLIZIA LOCALE E AMMINISTRATIVA</t>
  </si>
  <si>
    <t>SISTEMA INTEGRATO DI SICUREZZA URBANA</t>
  </si>
  <si>
    <t>ISTRUZIONE E DIRITTO ALLO STUDIO</t>
  </si>
  <si>
    <t>ISTRUZIONE PRESCOLASTICA</t>
  </si>
  <si>
    <t>ALTRI ORDINI DI ISTRUZIONE NON UNIVERSITARIA</t>
  </si>
  <si>
    <t>ISTRUZIONE UNIVERSITARIA</t>
  </si>
  <si>
    <t>SERVIZI AUSILIARI ALL'ISTRUZIONE</t>
  </si>
  <si>
    <t>TUTELA E VALORIZZAZIONE DEI BENI E ATTIVITA' CULTURALI</t>
  </si>
  <si>
    <t>ATTIVITA' CULTURALI E INTERVENTI DIVERSI NEL SETTORE CULTURALE</t>
  </si>
  <si>
    <t>POLITICHE GIOVANILI, SPORT E TEMPO LIBERO</t>
  </si>
  <si>
    <t>SPORT E TEMPO LIBERO</t>
  </si>
  <si>
    <t>GIOVANI</t>
  </si>
  <si>
    <t>TURISMO</t>
  </si>
  <si>
    <t>SVILUPPO E VALORIZZAZIONE DEL TURISMO</t>
  </si>
  <si>
    <t>ASSETTO DEL TERRITORIO ED EDILIZIA ABITATIVA</t>
  </si>
  <si>
    <t>URBANISTICA E ASSETTO DEL TERRITORIO</t>
  </si>
  <si>
    <t>EDILIZIA RESIDENZIALE PUBBLICA E LOCALE E PIANI DI EDILIZIA ECONOMICO-POPOLARE</t>
  </si>
  <si>
    <t>SVILUPPO SOSTENIBILE E TUTELA DEL TERRITORIO E DELL'AMBIENTE</t>
  </si>
  <si>
    <t>DIFESA DEL SUOLO</t>
  </si>
  <si>
    <t>TUTELA, VALORIZZAZIONE E RECUPERO AMBIENTALE</t>
  </si>
  <si>
    <t>RIFIUTI</t>
  </si>
  <si>
    <t>SERVIZIO IDRICO INTEGRATO</t>
  </si>
  <si>
    <t>AREE PROTETTE, PARCHI NATURALI, PROTEZIONE NATURALISTICA E FORESTAZIONE</t>
  </si>
  <si>
    <t>TUTELA E VALORIZZAZIONE DELLE RISORSE IDRICHE</t>
  </si>
  <si>
    <t>QUALITA' DELL'ARIA E RIDUZIONE DELL'INQUINAMENTO</t>
  </si>
  <si>
    <t>TRASPORTI E DIRITTO ALLA MOBILITA'</t>
  </si>
  <si>
    <t>TRASPORTO PUBBLICO LOCALE</t>
  </si>
  <si>
    <t>VIABILITA' E INFRASTRUTTURE STRADALI</t>
  </si>
  <si>
    <t>SOCCORSO CIVILE</t>
  </si>
  <si>
    <t>SISTEMA DI PROTEZIONE CIVILE</t>
  </si>
  <si>
    <t>DIRITTI SOCIALI, POLITICHE SOCIALI E FAMIGLIA</t>
  </si>
  <si>
    <t>INTERVENTI PER L'INFANZIA E I MINORI E PER ASILI NIDO</t>
  </si>
  <si>
    <t>INTERVENTI PER LA DISABILITA'</t>
  </si>
  <si>
    <t>INTERVENTI PER GLI ANZIANI</t>
  </si>
  <si>
    <t>INTERVENTI PER SOGGETTI A RISCHIO DI ESCLUSIONE SOCIALE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</si>
  <si>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</si>
  <si>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</si>
  <si>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</si>
  <si>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</si>
  <si>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t>TUTELA DELLA SALUTE</t>
  </si>
  <si>
    <t>ULTERIORI SPESE IN MATERIA SANITARIA</t>
  </si>
  <si>
    <t>SVILUPPO ECONOMICO E COMPETITIVITA'</t>
  </si>
  <si>
    <t>INDUSTRIA, PMI E ARTIGIANATO</t>
  </si>
  <si>
    <t>COMMERCIO - RETI DISTRIBUTIVE - TUTELA DEI CONSUMATORI</t>
  </si>
  <si>
    <t>RICERCA E INNOVAZIONE</t>
  </si>
  <si>
    <t>RETI E ALTRI SERVIZI DI PUBBLICA UTILITA'</t>
  </si>
  <si>
    <t>POLITICHE PER IL LAVORO E LA FORMAZIONE PROFESSIONALE</t>
  </si>
  <si>
    <t>SERVIZI PER LO SVILUPPO DEL MERCATO DEL LAVORO</t>
  </si>
  <si>
    <t>FORMAZIONE PROFESSIONALE</t>
  </si>
  <si>
    <t>SOSTEGNO ALL'OCCUPAZIONE</t>
  </si>
  <si>
    <t>AGRICOLTURA, POLITICHE AGROALIMENTARI E PESCA</t>
  </si>
  <si>
    <t>SVILUPPO DEL SETTORE AGRICOLO E DEL SISTEMA AGROALIMENTARE</t>
  </si>
  <si>
    <t>RELAZIONI INTERNAZIONALI</t>
  </si>
  <si>
    <t>RELAZIONI INTERNAZIONALI E COOPERAZIONE ALLO SVILUPPO</t>
  </si>
  <si>
    <t>FONDI E ACCANTONAMENTI</t>
  </si>
  <si>
    <t>FONDO DI RISERVA</t>
  </si>
  <si>
    <t>FONDO CREDITI DI DUBBIA ESIGIBILITA'</t>
  </si>
  <si>
    <t>ALTRI FONDI</t>
  </si>
  <si>
    <t>Le spese risultanti dal Bilancio di previsione  sono comprensive del Fondo Pluriennale Vincolato (FPV), mentre quelle relative ai consuntivi sono al netto del FPV.</t>
  </si>
  <si>
    <t>INTERVENTI PER LE FAMIGLIE</t>
  </si>
  <si>
    <t>Consuntivo 2021</t>
  </si>
  <si>
    <t>Consuntivo 2022</t>
  </si>
  <si>
    <t>Previsione 2023</t>
  </si>
  <si>
    <t>ENERGIA E DIVERSIFICAZIONE DELLE FONTI ENERGETICHE</t>
  </si>
  <si>
    <t>FONTI ENERGETICHE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</si>
</sst>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\.mm\.ss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20060"/>
      <name val="Verdana"/>
      <family val="2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sz val="18"/>
      <color theme="1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16"/>
      <color theme="1"/>
      <name val="Verdana"/>
      <family val="2"/>
    </font>
    <font>
      <sz val="12"/>
      <color theme="1"/>
      <name val="Tahoma"/>
      <family val="2"/>
    </font>
    <font>
      <sz val="13"/>
      <color theme="1"/>
      <name val="Verdana"/>
      <family val="2"/>
    </font>
    <font>
      <b/>
      <sz val="13"/>
      <color theme="1"/>
      <name val="Verdan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color indexed="8"/>
      <name val="Verdana"/>
      <family val="2"/>
    </font>
    <font>
      <sz val="14"/>
      <color theme="1"/>
      <name val="Verdana"/>
      <family val="2"/>
    </font>
    <font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4" fontId="7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  <xf numFmtId="4" fontId="4" fillId="3" borderId="3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43" fontId="17" fillId="2" borderId="1" xfId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17">
    <cellStyle name="Euro" xfId="2" xr:uid="{00000000-0005-0000-0000-000000000000}"/>
    <cellStyle name="Excel Built-in Bad" xfId="3" xr:uid="{00000000-0005-0000-0000-000001000000}"/>
    <cellStyle name="Excel Built-in Good" xfId="4" xr:uid="{00000000-0005-0000-0000-000002000000}"/>
    <cellStyle name="Excel Built-in Normal" xfId="5" xr:uid="{00000000-0005-0000-0000-000003000000}"/>
    <cellStyle name="Migliaia" xfId="1" builtinId="3"/>
    <cellStyle name="Migliaia 2" xfId="6" xr:uid="{00000000-0005-0000-0000-000005000000}"/>
    <cellStyle name="Migliaia 2 2" xfId="7" xr:uid="{00000000-0005-0000-0000-000006000000}"/>
    <cellStyle name="Migliaia 3" xfId="8" xr:uid="{00000000-0005-0000-0000-000007000000}"/>
    <cellStyle name="Migliaia 6" xfId="9" xr:uid="{00000000-0005-0000-0000-000008000000}"/>
    <cellStyle name="Normale" xfId="0" builtinId="0"/>
    <cellStyle name="Normale 11" xfId="10" xr:uid="{00000000-0005-0000-0000-00000A000000}"/>
    <cellStyle name="Normale 2" xfId="11" xr:uid="{00000000-0005-0000-0000-00000B000000}"/>
    <cellStyle name="Normale 3" xfId="12" xr:uid="{00000000-0005-0000-0000-00000C000000}"/>
    <cellStyle name="Normale 4" xfId="13" xr:uid="{00000000-0005-0000-0000-00000D000000}"/>
    <cellStyle name="Normale 4 2" xfId="14" xr:uid="{00000000-0005-0000-0000-00000E000000}"/>
    <cellStyle name="Percentuale 2" xfId="15" xr:uid="{00000000-0005-0000-0000-00000F000000}"/>
    <cellStyle name="Percentuale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87"/>
  <sheetViews>
    <sheetView tabSelected="1" zoomScale="66" zoomScaleNormal="100" workbookViewId="0">
      <selection activeCell="B1" sqref="B1:F1"/>
    </sheetView>
  </sheetViews>
  <sheetFormatPr defaultColWidth="9.08984375" defaultRowHeight="13.5" x14ac:dyDescent="0.35"/>
  <cols>
    <col min="1" max="1" width="3.453125" style="1" customWidth="1"/>
    <col min="2" max="2" width="30.6328125" style="1" customWidth="1"/>
    <col min="3" max="3" width="158.6328125" style="1" customWidth="1"/>
    <col min="4" max="5" width="28.453125" style="1" customWidth="1"/>
    <col min="6" max="6" width="27" style="1" customWidth="1"/>
    <col min="7" max="16384" width="9.08984375" style="1"/>
  </cols>
  <sheetData>
    <row r="1" spans="2:6" ht="59.25" customHeight="1" x14ac:dyDescent="0.35">
      <c r="B1" s="21" t="s">
        <v>0</v>
      </c>
      <c r="C1" s="21"/>
      <c r="D1" s="21"/>
      <c r="E1" s="21"/>
      <c r="F1" s="21"/>
    </row>
    <row r="3" spans="2:6" x14ac:dyDescent="0.35">
      <c r="F3" s="2" t="s">
        <v>1</v>
      </c>
    </row>
    <row r="4" spans="2:6" s="16" customFormat="1" ht="17.5" x14ac:dyDescent="0.35">
      <c r="B4" s="15" t="s">
        <v>2</v>
      </c>
      <c r="C4" s="15" t="s">
        <v>3</v>
      </c>
      <c r="D4" s="15" t="s">
        <v>78</v>
      </c>
      <c r="E4" s="15" t="s">
        <v>79</v>
      </c>
      <c r="F4" s="15" t="s">
        <v>80</v>
      </c>
    </row>
    <row r="5" spans="2:6" ht="23" x14ac:dyDescent="0.35">
      <c r="B5" s="3" t="s">
        <v>4</v>
      </c>
      <c r="C5" s="3"/>
      <c r="D5" s="18">
        <f>SUM(D6:D15)</f>
        <v>394.68</v>
      </c>
      <c r="E5" s="18">
        <f>SUM(E6:E15)</f>
        <v>390.09000000000003</v>
      </c>
      <c r="F5" s="18">
        <f>SUM(F6:F15)</f>
        <v>475.74000000000007</v>
      </c>
    </row>
    <row r="6" spans="2:6" ht="23" x14ac:dyDescent="0.35">
      <c r="B6" s="4"/>
      <c r="C6" s="4" t="s">
        <v>5</v>
      </c>
      <c r="D6" s="5">
        <v>31.35</v>
      </c>
      <c r="E6" s="5">
        <v>36.18</v>
      </c>
      <c r="F6" s="5">
        <v>36.450000000000003</v>
      </c>
    </row>
    <row r="7" spans="2:6" ht="23" x14ac:dyDescent="0.35">
      <c r="B7" s="4"/>
      <c r="C7" s="4" t="s">
        <v>6</v>
      </c>
      <c r="D7" s="17">
        <v>5.71</v>
      </c>
      <c r="E7" s="17">
        <v>6.84</v>
      </c>
      <c r="F7" s="17">
        <v>5.4</v>
      </c>
    </row>
    <row r="8" spans="2:6" ht="23" x14ac:dyDescent="0.35">
      <c r="B8" s="4"/>
      <c r="C8" s="4" t="s">
        <v>7</v>
      </c>
      <c r="D8" s="5">
        <v>53.84</v>
      </c>
      <c r="E8" s="17">
        <v>70.180000000000007</v>
      </c>
      <c r="F8" s="5">
        <v>94.35</v>
      </c>
    </row>
    <row r="9" spans="2:6" ht="23" x14ac:dyDescent="0.35">
      <c r="B9" s="4"/>
      <c r="C9" s="4" t="s">
        <v>8</v>
      </c>
      <c r="D9" s="5">
        <v>81.680000000000007</v>
      </c>
      <c r="E9" s="17">
        <v>43.76</v>
      </c>
      <c r="F9" s="5">
        <v>45.05</v>
      </c>
    </row>
    <row r="10" spans="2:6" ht="23" x14ac:dyDescent="0.35">
      <c r="B10" s="4"/>
      <c r="C10" s="4" t="s">
        <v>9</v>
      </c>
      <c r="D10" s="5">
        <v>17.84</v>
      </c>
      <c r="E10" s="17">
        <v>15.37</v>
      </c>
      <c r="F10" s="5">
        <v>21.03</v>
      </c>
    </row>
    <row r="11" spans="2:6" ht="23" x14ac:dyDescent="0.35">
      <c r="B11" s="4"/>
      <c r="C11" s="4" t="s">
        <v>10</v>
      </c>
      <c r="D11" s="5">
        <v>22.39</v>
      </c>
      <c r="E11" s="17">
        <v>19.260000000000002</v>
      </c>
      <c r="F11" s="17">
        <v>23.76</v>
      </c>
    </row>
    <row r="12" spans="2:6" ht="23" x14ac:dyDescent="0.35">
      <c r="B12" s="4"/>
      <c r="C12" s="4" t="s">
        <v>11</v>
      </c>
      <c r="D12" s="5">
        <v>22.22</v>
      </c>
      <c r="E12" s="17">
        <v>26.55</v>
      </c>
      <c r="F12" s="5">
        <v>27.14</v>
      </c>
    </row>
    <row r="13" spans="2:6" ht="23" x14ac:dyDescent="0.35">
      <c r="B13" s="4"/>
      <c r="C13" s="4" t="s">
        <v>12</v>
      </c>
      <c r="D13" s="5">
        <v>10.15</v>
      </c>
      <c r="E13" s="5">
        <v>13.09</v>
      </c>
      <c r="F13" s="5">
        <v>14.24</v>
      </c>
    </row>
    <row r="14" spans="2:6" ht="23" x14ac:dyDescent="0.35">
      <c r="B14" s="4"/>
      <c r="C14" s="4" t="s">
        <v>13</v>
      </c>
      <c r="D14" s="5">
        <v>135.84</v>
      </c>
      <c r="E14" s="5">
        <v>140.24</v>
      </c>
      <c r="F14" s="5">
        <v>189.78</v>
      </c>
    </row>
    <row r="15" spans="2:6" ht="23" x14ac:dyDescent="0.35">
      <c r="B15" s="4"/>
      <c r="C15" s="4" t="s">
        <v>14</v>
      </c>
      <c r="D15" s="17">
        <v>13.66</v>
      </c>
      <c r="E15" s="17">
        <v>18.62</v>
      </c>
      <c r="F15" s="17">
        <v>18.54</v>
      </c>
    </row>
    <row r="16" spans="2:6" ht="23" x14ac:dyDescent="0.35">
      <c r="B16" s="6" t="s">
        <v>15</v>
      </c>
      <c r="C16" s="6"/>
      <c r="D16" s="19">
        <f>D17</f>
        <v>2.77</v>
      </c>
      <c r="E16" s="19">
        <f>E17</f>
        <v>2.75</v>
      </c>
      <c r="F16" s="19">
        <f>F17</f>
        <v>2.08</v>
      </c>
    </row>
    <row r="17" spans="2:6" ht="23" x14ac:dyDescent="0.35">
      <c r="B17" s="4"/>
      <c r="C17" s="4" t="s">
        <v>16</v>
      </c>
      <c r="D17" s="17">
        <v>2.77</v>
      </c>
      <c r="E17" s="17">
        <v>2.75</v>
      </c>
      <c r="F17" s="17">
        <v>2.08</v>
      </c>
    </row>
    <row r="18" spans="2:6" ht="23" x14ac:dyDescent="0.35">
      <c r="B18" s="6" t="s">
        <v>17</v>
      </c>
      <c r="C18" s="6"/>
      <c r="D18" s="7">
        <f>SUM(D19:D20)</f>
        <v>150.20000000000002</v>
      </c>
      <c r="E18" s="7">
        <f>SUM(E19:E20)</f>
        <v>160.89000000000001</v>
      </c>
      <c r="F18" s="7">
        <f>SUM(F19:F20)</f>
        <v>151.85999999999999</v>
      </c>
    </row>
    <row r="19" spans="2:6" ht="23" x14ac:dyDescent="0.35">
      <c r="B19" s="4"/>
      <c r="C19" s="4" t="s">
        <v>18</v>
      </c>
      <c r="D19" s="5">
        <v>147.65</v>
      </c>
      <c r="E19" s="5">
        <v>158.24</v>
      </c>
      <c r="F19" s="5">
        <v>148.91999999999999</v>
      </c>
    </row>
    <row r="20" spans="2:6" ht="23" x14ac:dyDescent="0.35">
      <c r="B20" s="4"/>
      <c r="C20" s="4" t="s">
        <v>19</v>
      </c>
      <c r="D20" s="17">
        <v>2.5499999999999998</v>
      </c>
      <c r="E20" s="17">
        <v>2.65</v>
      </c>
      <c r="F20" s="17">
        <v>2.94</v>
      </c>
    </row>
    <row r="21" spans="2:6" ht="23" x14ac:dyDescent="0.35">
      <c r="B21" s="6" t="s">
        <v>20</v>
      </c>
      <c r="C21" s="6"/>
      <c r="D21" s="7">
        <f>SUM(D22:D25)</f>
        <v>260.02999999999997</v>
      </c>
      <c r="E21" s="7">
        <f>SUM(E22:E25)</f>
        <v>285.84999999999997</v>
      </c>
      <c r="F21" s="7">
        <f>SUM(F22:F25)</f>
        <v>289.7</v>
      </c>
    </row>
    <row r="22" spans="2:6" ht="23" x14ac:dyDescent="0.35">
      <c r="B22" s="4"/>
      <c r="C22" s="4" t="s">
        <v>21</v>
      </c>
      <c r="D22" s="5">
        <v>132.88999999999999</v>
      </c>
      <c r="E22" s="5">
        <v>139.49</v>
      </c>
      <c r="F22" s="5">
        <v>133.13999999999999</v>
      </c>
    </row>
    <row r="23" spans="2:6" ht="23" x14ac:dyDescent="0.35">
      <c r="B23" s="4"/>
      <c r="C23" s="4" t="s">
        <v>22</v>
      </c>
      <c r="D23" s="5">
        <v>60.79</v>
      </c>
      <c r="E23" s="5">
        <v>74.459999999999994</v>
      </c>
      <c r="F23" s="5">
        <v>74.22</v>
      </c>
    </row>
    <row r="24" spans="2:6" ht="23" x14ac:dyDescent="0.35">
      <c r="B24" s="4"/>
      <c r="C24" s="4" t="s">
        <v>23</v>
      </c>
      <c r="D24" s="17">
        <v>0.01</v>
      </c>
      <c r="E24" s="17">
        <v>0.2</v>
      </c>
      <c r="F24" s="17">
        <v>0.02</v>
      </c>
    </row>
    <row r="25" spans="2:6" ht="23" x14ac:dyDescent="0.35">
      <c r="B25" s="4"/>
      <c r="C25" s="4" t="s">
        <v>24</v>
      </c>
      <c r="D25" s="5">
        <v>66.34</v>
      </c>
      <c r="E25" s="5">
        <v>71.7</v>
      </c>
      <c r="F25" s="5">
        <v>82.32</v>
      </c>
    </row>
    <row r="26" spans="2:6" ht="23" x14ac:dyDescent="0.35">
      <c r="B26" s="6" t="s">
        <v>25</v>
      </c>
      <c r="C26" s="6"/>
      <c r="D26" s="7">
        <f>D27</f>
        <v>82.88</v>
      </c>
      <c r="E26" s="7">
        <f>E27</f>
        <v>91.38</v>
      </c>
      <c r="F26" s="7">
        <f>F27</f>
        <v>86.35</v>
      </c>
    </row>
    <row r="27" spans="2:6" ht="23" x14ac:dyDescent="0.35">
      <c r="B27" s="4"/>
      <c r="C27" s="4" t="s">
        <v>26</v>
      </c>
      <c r="D27" s="5">
        <v>82.88</v>
      </c>
      <c r="E27" s="5">
        <v>91.38</v>
      </c>
      <c r="F27" s="5">
        <v>86.35</v>
      </c>
    </row>
    <row r="28" spans="2:6" ht="23" x14ac:dyDescent="0.35">
      <c r="B28" s="6" t="s">
        <v>27</v>
      </c>
      <c r="C28" s="6"/>
      <c r="D28" s="7">
        <f>SUM(D29:D30)</f>
        <v>18.89</v>
      </c>
      <c r="E28" s="7">
        <f>SUM(E29:E30)</f>
        <v>24.22</v>
      </c>
      <c r="F28" s="7">
        <f>SUM(F29:F30)</f>
        <v>25.07</v>
      </c>
    </row>
    <row r="29" spans="2:6" ht="23" x14ac:dyDescent="0.35">
      <c r="B29" s="4"/>
      <c r="C29" s="4" t="s">
        <v>28</v>
      </c>
      <c r="D29" s="5">
        <v>15.7</v>
      </c>
      <c r="E29" s="5">
        <v>21.18</v>
      </c>
      <c r="F29" s="5">
        <v>21.02</v>
      </c>
    </row>
    <row r="30" spans="2:6" ht="23" x14ac:dyDescent="0.35">
      <c r="B30" s="4"/>
      <c r="C30" s="4" t="s">
        <v>29</v>
      </c>
      <c r="D30" s="5">
        <v>3.19</v>
      </c>
      <c r="E30" s="5">
        <v>3.04</v>
      </c>
      <c r="F30" s="5">
        <v>4.05</v>
      </c>
    </row>
    <row r="31" spans="2:6" ht="23" x14ac:dyDescent="0.35">
      <c r="B31" s="6" t="s">
        <v>30</v>
      </c>
      <c r="C31" s="6"/>
      <c r="D31" s="19">
        <f>D32</f>
        <v>1.75</v>
      </c>
      <c r="E31" s="19">
        <f>E32</f>
        <v>1.75</v>
      </c>
      <c r="F31" s="19">
        <f>F32</f>
        <v>2</v>
      </c>
    </row>
    <row r="32" spans="2:6" ht="23" x14ac:dyDescent="0.35">
      <c r="B32" s="4"/>
      <c r="C32" s="4" t="s">
        <v>31</v>
      </c>
      <c r="D32" s="5">
        <v>1.75</v>
      </c>
      <c r="E32" s="5">
        <v>1.75</v>
      </c>
      <c r="F32" s="5">
        <v>2</v>
      </c>
    </row>
    <row r="33" spans="2:6" ht="23" x14ac:dyDescent="0.35">
      <c r="B33" s="6" t="s">
        <v>32</v>
      </c>
      <c r="C33" s="6"/>
      <c r="D33" s="19">
        <f>SUM(D34:D35)</f>
        <v>102.73</v>
      </c>
      <c r="E33" s="19">
        <f>SUM(E34:E35)</f>
        <v>117.52</v>
      </c>
      <c r="F33" s="19">
        <f>SUM(F34:F35)</f>
        <v>124.27000000000001</v>
      </c>
    </row>
    <row r="34" spans="2:6" ht="23" x14ac:dyDescent="0.35">
      <c r="B34" s="4"/>
      <c r="C34" s="4" t="s">
        <v>33</v>
      </c>
      <c r="D34" s="5">
        <v>19.079999999999998</v>
      </c>
      <c r="E34" s="5">
        <v>20.78</v>
      </c>
      <c r="F34" s="5">
        <v>27.1</v>
      </c>
    </row>
    <row r="35" spans="2:6" ht="23" x14ac:dyDescent="0.35">
      <c r="B35" s="4"/>
      <c r="C35" s="4" t="s">
        <v>34</v>
      </c>
      <c r="D35" s="5">
        <v>83.65</v>
      </c>
      <c r="E35" s="5">
        <v>96.74</v>
      </c>
      <c r="F35" s="5">
        <v>97.17</v>
      </c>
    </row>
    <row r="36" spans="2:6" ht="23" x14ac:dyDescent="0.35">
      <c r="B36" s="6" t="s">
        <v>35</v>
      </c>
      <c r="C36" s="6"/>
      <c r="D36" s="7">
        <f t="shared" ref="D36" si="0">SUM(D37:D43)</f>
        <v>350.84999999999991</v>
      </c>
      <c r="E36" s="7">
        <f t="shared" ref="E36:F36" si="1">SUM(E37:E43)</f>
        <v>345.84999999999997</v>
      </c>
      <c r="F36" s="7">
        <f t="shared" si="1"/>
        <v>351.59000000000003</v>
      </c>
    </row>
    <row r="37" spans="2:6" ht="23" x14ac:dyDescent="0.35">
      <c r="B37" s="8"/>
      <c r="C37" s="4" t="s">
        <v>36</v>
      </c>
      <c r="D37" s="17">
        <v>0.51</v>
      </c>
      <c r="E37" s="17">
        <v>0.52</v>
      </c>
      <c r="F37" s="17">
        <v>0.51</v>
      </c>
    </row>
    <row r="38" spans="2:6" ht="23" x14ac:dyDescent="0.35">
      <c r="B38" s="4"/>
      <c r="C38" s="4" t="s">
        <v>37</v>
      </c>
      <c r="D38" s="5">
        <v>52.13</v>
      </c>
      <c r="E38" s="5">
        <v>50.16</v>
      </c>
      <c r="F38" s="5">
        <v>55.97</v>
      </c>
    </row>
    <row r="39" spans="2:6" ht="23" x14ac:dyDescent="0.35">
      <c r="B39" s="4"/>
      <c r="C39" s="4" t="s">
        <v>38</v>
      </c>
      <c r="D39" s="5">
        <v>285.83999999999997</v>
      </c>
      <c r="E39" s="5">
        <v>284.32</v>
      </c>
      <c r="F39" s="17">
        <v>282.47000000000003</v>
      </c>
    </row>
    <row r="40" spans="2:6" ht="23" x14ac:dyDescent="0.35">
      <c r="B40" s="4"/>
      <c r="C40" s="4" t="s">
        <v>39</v>
      </c>
      <c r="D40" s="5">
        <v>5.64</v>
      </c>
      <c r="E40" s="5">
        <v>3.75</v>
      </c>
      <c r="F40" s="5">
        <v>3.46</v>
      </c>
    </row>
    <row r="41" spans="2:6" ht="23" x14ac:dyDescent="0.35">
      <c r="B41" s="4"/>
      <c r="C41" s="4" t="s">
        <v>40</v>
      </c>
      <c r="D41" s="17">
        <v>1.58</v>
      </c>
      <c r="E41" s="17">
        <v>1.58</v>
      </c>
      <c r="F41" s="17">
        <v>1.6</v>
      </c>
    </row>
    <row r="42" spans="2:6" ht="23" x14ac:dyDescent="0.35">
      <c r="B42" s="4"/>
      <c r="C42" s="4" t="s">
        <v>41</v>
      </c>
      <c r="D42" s="5">
        <v>2.06</v>
      </c>
      <c r="E42" s="5">
        <v>2</v>
      </c>
      <c r="F42" s="5">
        <v>2.12</v>
      </c>
    </row>
    <row r="43" spans="2:6" ht="23" x14ac:dyDescent="0.35">
      <c r="B43" s="9"/>
      <c r="C43" s="9" t="s">
        <v>42</v>
      </c>
      <c r="D43" s="20">
        <v>3.09</v>
      </c>
      <c r="E43" s="20">
        <v>3.52</v>
      </c>
      <c r="F43" s="20">
        <v>5.46</v>
      </c>
    </row>
    <row r="44" spans="2:6" ht="23" x14ac:dyDescent="0.35">
      <c r="B44" s="6" t="s">
        <v>43</v>
      </c>
      <c r="C44" s="6"/>
      <c r="D44" s="19">
        <f>SUM(D45:D46)</f>
        <v>1006.56</v>
      </c>
      <c r="E44" s="19">
        <f>SUM(E45:E46)</f>
        <v>1062.54</v>
      </c>
      <c r="F44" s="19">
        <f>SUM(F45:F46)</f>
        <v>1052.4000000000001</v>
      </c>
    </row>
    <row r="45" spans="2:6" ht="23" x14ac:dyDescent="0.35">
      <c r="B45" s="4"/>
      <c r="C45" s="4" t="s">
        <v>44</v>
      </c>
      <c r="D45" s="5">
        <v>905.38</v>
      </c>
      <c r="E45" s="17">
        <v>931.32</v>
      </c>
      <c r="F45" s="5">
        <v>930.12</v>
      </c>
    </row>
    <row r="46" spans="2:6" ht="23" x14ac:dyDescent="0.35">
      <c r="B46" s="4"/>
      <c r="C46" s="4" t="s">
        <v>45</v>
      </c>
      <c r="D46" s="5">
        <v>101.18</v>
      </c>
      <c r="E46" s="5">
        <v>131.22</v>
      </c>
      <c r="F46" s="5">
        <v>122.28</v>
      </c>
    </row>
    <row r="47" spans="2:6" ht="23" x14ac:dyDescent="0.35">
      <c r="B47" s="6" t="s">
        <v>46</v>
      </c>
      <c r="C47" s="6"/>
      <c r="D47" s="19">
        <f>D48</f>
        <v>1.96</v>
      </c>
      <c r="E47" s="19">
        <f>E48</f>
        <v>1.63</v>
      </c>
      <c r="F47" s="19">
        <f>F48</f>
        <v>2.1</v>
      </c>
    </row>
    <row r="48" spans="2:6" ht="23" x14ac:dyDescent="0.35">
      <c r="B48" s="4"/>
      <c r="C48" s="4" t="s">
        <v>47</v>
      </c>
      <c r="D48" s="5">
        <v>1.96</v>
      </c>
      <c r="E48" s="5">
        <v>1.63</v>
      </c>
      <c r="F48" s="5">
        <v>2.1</v>
      </c>
    </row>
    <row r="49" spans="2:6" ht="23" x14ac:dyDescent="0.35">
      <c r="B49" s="6" t="s">
        <v>48</v>
      </c>
      <c r="C49" s="6"/>
      <c r="D49" s="7">
        <f>SUM(D50:D58)</f>
        <v>411.4</v>
      </c>
      <c r="E49" s="7">
        <f>SUM(E50:E58)</f>
        <v>424.70000000000005</v>
      </c>
      <c r="F49" s="7">
        <f>SUM(F50:F58)</f>
        <v>463.30000000000007</v>
      </c>
    </row>
    <row r="50" spans="2:6" ht="23" x14ac:dyDescent="0.35">
      <c r="B50" s="4"/>
      <c r="C50" s="4" t="s">
        <v>49</v>
      </c>
      <c r="D50" s="5">
        <v>192.05</v>
      </c>
      <c r="E50" s="5">
        <v>193.41</v>
      </c>
      <c r="F50" s="5">
        <v>189.22</v>
      </c>
    </row>
    <row r="51" spans="2:6" ht="23" x14ac:dyDescent="0.35">
      <c r="B51" s="4"/>
      <c r="C51" s="4" t="s">
        <v>50</v>
      </c>
      <c r="D51" s="5">
        <v>69.819999999999993</v>
      </c>
      <c r="E51" s="5">
        <v>69.81</v>
      </c>
      <c r="F51" s="5">
        <v>74.900000000000006</v>
      </c>
    </row>
    <row r="52" spans="2:6" ht="23" x14ac:dyDescent="0.35">
      <c r="B52" s="4"/>
      <c r="C52" s="4" t="s">
        <v>51</v>
      </c>
      <c r="D52" s="5">
        <v>61.54</v>
      </c>
      <c r="E52" s="5">
        <v>56.18</v>
      </c>
      <c r="F52" s="5">
        <v>51.34</v>
      </c>
    </row>
    <row r="53" spans="2:6" ht="23" x14ac:dyDescent="0.35">
      <c r="B53" s="4"/>
      <c r="C53" s="4" t="s">
        <v>52</v>
      </c>
      <c r="D53" s="5">
        <v>50.52</v>
      </c>
      <c r="E53" s="5">
        <v>49.32</v>
      </c>
      <c r="F53" s="5">
        <v>87.68</v>
      </c>
    </row>
    <row r="54" spans="2:6" ht="23" x14ac:dyDescent="0.35">
      <c r="B54" s="4"/>
      <c r="C54" s="4" t="s">
        <v>77</v>
      </c>
      <c r="D54" s="5">
        <v>0.02</v>
      </c>
      <c r="E54" s="5">
        <v>0.05</v>
      </c>
      <c r="F54" s="5">
        <v>7.0000000000000007E-2</v>
      </c>
    </row>
    <row r="55" spans="2:6" ht="23" x14ac:dyDescent="0.35">
      <c r="B55" s="4"/>
      <c r="C55" s="4" t="s">
        <v>53</v>
      </c>
      <c r="D55" s="5">
        <v>0.9</v>
      </c>
      <c r="E55" s="5">
        <v>15.6</v>
      </c>
      <c r="F55" s="5">
        <v>16.059999999999999</v>
      </c>
    </row>
    <row r="56" spans="2:6" ht="23" x14ac:dyDescent="0.35">
      <c r="B56" s="4"/>
      <c r="C56" s="4" t="s">
        <v>54</v>
      </c>
      <c r="D56" s="5">
        <v>15.74</v>
      </c>
      <c r="E56" s="5">
        <v>17.649999999999999</v>
      </c>
      <c r="F56" s="17">
        <v>21.52</v>
      </c>
    </row>
    <row r="57" spans="2:6" ht="23" x14ac:dyDescent="0.35">
      <c r="B57" s="4"/>
      <c r="C57" s="4" t="s">
        <v>55</v>
      </c>
      <c r="D57" s="5">
        <v>1.23</v>
      </c>
      <c r="E57" s="5">
        <v>0.9</v>
      </c>
      <c r="F57" s="5">
        <v>0.66</v>
      </c>
    </row>
    <row r="58" spans="2:6" ht="23" x14ac:dyDescent="0.35">
      <c r="B58" s="4"/>
      <c r="C58" s="4" t="s">
        <v>56</v>
      </c>
      <c r="D58" s="5">
        <v>19.579999999999998</v>
      </c>
      <c r="E58" s="17">
        <v>21.78</v>
      </c>
      <c r="F58" s="5">
        <v>21.85</v>
      </c>
    </row>
    <row r="59" spans="2:6" ht="23" x14ac:dyDescent="0.35">
      <c r="B59" s="6" t="s">
        <v>57</v>
      </c>
      <c r="C59" s="6"/>
      <c r="D59" s="19">
        <f>D60</f>
        <v>0.99</v>
      </c>
      <c r="E59" s="19">
        <f>E60</f>
        <v>1.21</v>
      </c>
      <c r="F59" s="19">
        <f>F60</f>
        <v>1.86</v>
      </c>
    </row>
    <row r="60" spans="2:6" ht="23" x14ac:dyDescent="0.35">
      <c r="B60" s="4"/>
      <c r="C60" s="4" t="s">
        <v>58</v>
      </c>
      <c r="D60" s="5">
        <v>0.99</v>
      </c>
      <c r="E60" s="5">
        <v>1.21</v>
      </c>
      <c r="F60" s="5">
        <v>1.86</v>
      </c>
    </row>
    <row r="61" spans="2:6" ht="23" x14ac:dyDescent="0.35">
      <c r="B61" s="6" t="s">
        <v>59</v>
      </c>
      <c r="C61" s="6"/>
      <c r="D61" s="19">
        <f>SUM(D62:D65)</f>
        <v>12.42</v>
      </c>
      <c r="E61" s="19">
        <f>SUM(E62:E65)</f>
        <v>11.34</v>
      </c>
      <c r="F61" s="19">
        <f>SUM(F62:F65)</f>
        <v>20.950000000000003</v>
      </c>
    </row>
    <row r="62" spans="2:6" ht="23" x14ac:dyDescent="0.35">
      <c r="B62" s="4"/>
      <c r="C62" s="4" t="s">
        <v>60</v>
      </c>
      <c r="D62" s="5">
        <v>3.15</v>
      </c>
      <c r="E62" s="5">
        <v>2.68</v>
      </c>
      <c r="F62" s="5">
        <v>8.77</v>
      </c>
    </row>
    <row r="63" spans="2:6" ht="23" x14ac:dyDescent="0.35">
      <c r="B63" s="4"/>
      <c r="C63" s="4" t="s">
        <v>61</v>
      </c>
      <c r="D63" s="5">
        <v>6.5</v>
      </c>
      <c r="E63" s="5">
        <v>5.4</v>
      </c>
      <c r="F63" s="5">
        <v>8.19</v>
      </c>
    </row>
    <row r="64" spans="2:6" ht="23" x14ac:dyDescent="0.35">
      <c r="B64" s="4"/>
      <c r="C64" s="4" t="s">
        <v>62</v>
      </c>
      <c r="D64" s="5">
        <v>0</v>
      </c>
      <c r="E64" s="5">
        <v>0</v>
      </c>
      <c r="F64" s="5">
        <v>0.3</v>
      </c>
    </row>
    <row r="65" spans="2:6" ht="23" x14ac:dyDescent="0.35">
      <c r="B65" s="4"/>
      <c r="C65" s="4" t="s">
        <v>63</v>
      </c>
      <c r="D65" s="17">
        <v>2.77</v>
      </c>
      <c r="E65" s="17">
        <v>3.26</v>
      </c>
      <c r="F65" s="17">
        <v>3.69</v>
      </c>
    </row>
    <row r="66" spans="2:6" ht="23" x14ac:dyDescent="0.35">
      <c r="B66" s="6" t="s">
        <v>64</v>
      </c>
      <c r="C66" s="6"/>
      <c r="D66" s="19">
        <f>SUM(D67:D69)</f>
        <v>21.759999999999998</v>
      </c>
      <c r="E66" s="19">
        <f>SUM(E67:E69)</f>
        <v>22.33</v>
      </c>
      <c r="F66" s="19">
        <f>SUM(F67:F69)</f>
        <v>22</v>
      </c>
    </row>
    <row r="67" spans="2:6" ht="23" x14ac:dyDescent="0.35">
      <c r="B67" s="4"/>
      <c r="C67" s="4" t="s">
        <v>65</v>
      </c>
      <c r="D67" s="5">
        <v>0.05</v>
      </c>
      <c r="E67" s="5">
        <v>0</v>
      </c>
      <c r="F67" s="5">
        <v>0.11</v>
      </c>
    </row>
    <row r="68" spans="2:6" ht="23" x14ac:dyDescent="0.35">
      <c r="B68" s="4"/>
      <c r="C68" s="4" t="s">
        <v>66</v>
      </c>
      <c r="D68" s="5">
        <v>18.809999999999999</v>
      </c>
      <c r="E68" s="17">
        <v>18.72</v>
      </c>
      <c r="F68" s="5">
        <v>16.920000000000002</v>
      </c>
    </row>
    <row r="69" spans="2:6" ht="23" x14ac:dyDescent="0.35">
      <c r="B69" s="4"/>
      <c r="C69" s="4" t="s">
        <v>67</v>
      </c>
      <c r="D69" s="5">
        <v>2.9</v>
      </c>
      <c r="E69" s="5">
        <v>3.61</v>
      </c>
      <c r="F69" s="5">
        <v>4.97</v>
      </c>
    </row>
    <row r="70" spans="2:6" ht="23" x14ac:dyDescent="0.35">
      <c r="B70" s="6" t="s">
        <v>68</v>
      </c>
      <c r="C70" s="6"/>
      <c r="D70" s="19">
        <f>D71</f>
        <v>0.18</v>
      </c>
      <c r="E70" s="19">
        <f>E71</f>
        <v>0.17</v>
      </c>
      <c r="F70" s="19">
        <f>F71</f>
        <v>2.0099999999999998</v>
      </c>
    </row>
    <row r="71" spans="2:6" ht="23" x14ac:dyDescent="0.35">
      <c r="B71" s="4"/>
      <c r="C71" s="4" t="s">
        <v>69</v>
      </c>
      <c r="D71" s="5">
        <v>0.18</v>
      </c>
      <c r="E71" s="5">
        <v>0.17</v>
      </c>
      <c r="F71" s="5">
        <v>2.0099999999999998</v>
      </c>
    </row>
    <row r="72" spans="2:6" ht="23" x14ac:dyDescent="0.35">
      <c r="B72" s="6" t="s">
        <v>81</v>
      </c>
      <c r="C72" s="6"/>
      <c r="D72" s="19">
        <f>D73</f>
        <v>0</v>
      </c>
      <c r="E72" s="19">
        <f t="shared" ref="E72:F72" si="2">E73</f>
        <v>0</v>
      </c>
      <c r="F72" s="19">
        <f t="shared" si="2"/>
        <v>0.04</v>
      </c>
    </row>
    <row r="73" spans="2:6" ht="23" x14ac:dyDescent="0.35">
      <c r="B73" s="4"/>
      <c r="C73" s="4" t="s">
        <v>82</v>
      </c>
      <c r="D73" s="5">
        <v>0</v>
      </c>
      <c r="E73" s="5">
        <v>0</v>
      </c>
      <c r="F73" s="5">
        <v>0.04</v>
      </c>
    </row>
    <row r="74" spans="2:6" ht="23" x14ac:dyDescent="0.35">
      <c r="B74" s="6" t="s">
        <v>70</v>
      </c>
      <c r="C74" s="6"/>
      <c r="D74" s="19">
        <f>D75</f>
        <v>1.56</v>
      </c>
      <c r="E74" s="19">
        <f>E75</f>
        <v>3.1</v>
      </c>
      <c r="F74" s="19">
        <f>F75</f>
        <v>15.23</v>
      </c>
    </row>
    <row r="75" spans="2:6" ht="23" x14ac:dyDescent="0.35">
      <c r="B75" s="4"/>
      <c r="C75" s="4" t="s">
        <v>71</v>
      </c>
      <c r="D75" s="5">
        <v>1.56</v>
      </c>
      <c r="E75" s="5">
        <v>3.1</v>
      </c>
      <c r="F75" s="5">
        <v>15.23</v>
      </c>
    </row>
    <row r="76" spans="2:6" ht="23" x14ac:dyDescent="0.35">
      <c r="B76" s="6" t="s">
        <v>72</v>
      </c>
      <c r="C76" s="6"/>
      <c r="D76" s="19">
        <f>D77+D78+D79</f>
        <v>0</v>
      </c>
      <c r="E76" s="19">
        <f>E77+E78+E79</f>
        <v>0</v>
      </c>
      <c r="F76" s="19">
        <f>F77+F78+F79</f>
        <v>363.51</v>
      </c>
    </row>
    <row r="77" spans="2:6" ht="23" x14ac:dyDescent="0.35">
      <c r="B77" s="4"/>
      <c r="C77" s="4" t="s">
        <v>73</v>
      </c>
      <c r="D77" s="5">
        <v>0</v>
      </c>
      <c r="E77" s="5">
        <v>0</v>
      </c>
      <c r="F77" s="5">
        <v>16</v>
      </c>
    </row>
    <row r="78" spans="2:6" ht="23" x14ac:dyDescent="0.35">
      <c r="B78" s="4"/>
      <c r="C78" s="4" t="s">
        <v>74</v>
      </c>
      <c r="D78" s="5">
        <v>0</v>
      </c>
      <c r="E78" s="5">
        <v>0</v>
      </c>
      <c r="F78" s="5">
        <v>341</v>
      </c>
    </row>
    <row r="79" spans="2:6" ht="23" x14ac:dyDescent="0.35">
      <c r="B79" s="4"/>
      <c r="C79" s="4" t="s">
        <v>75</v>
      </c>
      <c r="D79" s="5">
        <v>0</v>
      </c>
      <c r="E79" s="5">
        <v>0</v>
      </c>
      <c r="F79" s="5">
        <v>6.51</v>
      </c>
    </row>
    <row r="80" spans="2:6" ht="23" x14ac:dyDescent="0.35">
      <c r="B80" s="10"/>
      <c r="C80" s="10"/>
      <c r="D80" s="11">
        <f>D76+D74+D72+D70+D66+D61+D59+D49+D47+D44+D36+D33+D31+D28+D26+D21+D18+D16+D5</f>
        <v>2821.6099999999997</v>
      </c>
      <c r="E80" s="11">
        <f>E76+E74+E72+E70+E66+E61+E59+E49+E47+E44+E36+E33+E31+E28+E26+E21+E18+E16+E5</f>
        <v>2947.3199999999997</v>
      </c>
      <c r="F80" s="11">
        <f>F76+F74+F72+F70+F66+F61+F59+F49+F47+F44+F36+F33+F31+F28+F26+F21+F18+F16+F5</f>
        <v>3452.0600000000004</v>
      </c>
    </row>
    <row r="81" spans="2:6" hidden="1" x14ac:dyDescent="0.35">
      <c r="D81" s="12"/>
      <c r="E81" s="12"/>
      <c r="F81" s="12"/>
    </row>
    <row r="82" spans="2:6" x14ac:dyDescent="0.35">
      <c r="D82" s="12"/>
      <c r="E82" s="12"/>
      <c r="F82" s="12"/>
    </row>
    <row r="83" spans="2:6" ht="48.75" customHeight="1" x14ac:dyDescent="0.35">
      <c r="B83" s="22" t="s">
        <v>76</v>
      </c>
      <c r="C83" s="22"/>
      <c r="D83" s="13"/>
      <c r="E83" s="13"/>
      <c r="F83" s="12"/>
    </row>
    <row r="85" spans="2:6" ht="17" x14ac:dyDescent="0.35">
      <c r="B85" s="14"/>
      <c r="C85" s="14"/>
      <c r="D85" s="14"/>
      <c r="E85" s="14"/>
      <c r="F85" s="14"/>
    </row>
    <row r="86" spans="2:6" ht="36" customHeight="1" x14ac:dyDescent="0.35">
      <c r="B86" s="14"/>
      <c r="C86" s="14"/>
      <c r="D86" s="14"/>
      <c r="E86" s="14"/>
      <c r="F86" s="14"/>
    </row>
    <row r="87" spans="2:6" ht="17" x14ac:dyDescent="0.35">
      <c r="B87" s="23"/>
      <c r="C87" s="23"/>
      <c r="D87" s="23"/>
      <c r="E87" s="23"/>
      <c r="F87" s="23"/>
    </row>
  </sheetData>
  <mergeCells count="3">
    <mergeCell ref="B1:F1"/>
    <mergeCell ref="B83:C83"/>
    <mergeCell ref="B87:F87"/>
  </mergeCells>
  <printOptions horizontalCentered="1"/>
  <pageMargins left="0" right="0" top="0.74803149606299213" bottom="0.74803149606299213" header="0.31496062992125984" footer="0.31496062992125984"/>
  <pageSetup paperSize="9" scale="36" fitToHeight="2" orientation="portrait" horizontalDpi="300" r:id="rId1"/>
  <headerFooter>
    <oddHeader xml:space="preserve">&amp;R
</oddHeader>
  </headerFooter>
  <rowBreaks count="2" manualBreakCount="2">
    <brk id="42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Spese corr per Missione e P</vt:lpstr>
      <vt:lpstr>'Spese corr per Missione e P'!Titoli_stampa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dcterms:created xsi:type="dcterms:W3CDTF">2019-06-21T11:56:15Z</dcterms:created>
  <dcterms:modified xsi:type="dcterms:W3CDTF">2023-05-05T10:09:54Z</dcterms:modified>
</cp:coreProperties>
</file>